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<sst xmlns="http://schemas.openxmlformats.org/spreadsheetml/2006/main" count="37" uniqueCount="35">
  <si>
    <t>Assumptions:</t>
  </si>
  <si>
    <t>Average charge per room per night</t>
  </si>
  <si>
    <t>Occupancy Rate</t>
  </si>
  <si>
    <t>Income</t>
  </si>
  <si>
    <t>Borrowings</t>
  </si>
  <si>
    <t>Interest Rate</t>
  </si>
  <si>
    <t>Expenses</t>
  </si>
  <si>
    <t>Interest</t>
  </si>
  <si>
    <t>Rooms</t>
  </si>
  <si>
    <t>Meals</t>
  </si>
  <si>
    <t>of Rooms</t>
  </si>
  <si>
    <t>Telephones</t>
  </si>
  <si>
    <t xml:space="preserve">Linen </t>
  </si>
  <si>
    <t>of rooms</t>
  </si>
  <si>
    <t>Cleaning</t>
  </si>
  <si>
    <t>Bank Fees</t>
  </si>
  <si>
    <t>------------------------</t>
  </si>
  <si>
    <t>Total Expenses</t>
  </si>
  <si>
    <t>Net Profit</t>
  </si>
  <si>
    <t>Rates</t>
  </si>
  <si>
    <t>Food</t>
  </si>
  <si>
    <t>of meals</t>
  </si>
  <si>
    <t>Wages</t>
  </si>
  <si>
    <t>Accounting Fees</t>
  </si>
  <si>
    <t>Stationery</t>
  </si>
  <si>
    <t>Telephone</t>
  </si>
  <si>
    <t>Advertising</t>
  </si>
  <si>
    <t>Web Site Maintenance</t>
  </si>
  <si>
    <t>Replacements</t>
  </si>
  <si>
    <t>Electricity</t>
  </si>
  <si>
    <t>Insurance</t>
  </si>
  <si>
    <t>Garden &amp; R&amp;M</t>
  </si>
  <si>
    <t>Lease</t>
  </si>
  <si>
    <t>Gas</t>
  </si>
  <si>
    <t>Before Owners Wages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</si>
</sst>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44" fontId="0" fillId="0" borderId="0" xfId="17" applyAlignment="1">
      <alignment/>
    </xf>
    <xf numFmtId="9" fontId="0" fillId="0" borderId="0" xfId="19" applyAlignment="1">
      <alignment/>
    </xf>
    <xf numFmtId="44" fontId="0" fillId="0" borderId="0" xfId="0" applyNumberFormat="1" applyAlignment="1">
      <alignment/>
    </xf>
    <xf numFmtId="10" fontId="0" fillId="0" borderId="0" xfId="19" applyNumberFormat="1" applyAlignment="1">
      <alignment/>
    </xf>
    <xf numFmtId="0" fontId="0" fillId="0" borderId="0" xfId="0" applyAlignment="1" quotePrefix="1">
      <alignment/>
    </xf>
    <xf numFmtId="44" fontId="0" fillId="0" borderId="0" xfId="17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F37"/>
  <sheetViews>
    <sheetView tabSelected="1" workbookViewId="0" topLeftCell="A7">
      <selection activeCell="D19" sqref="D19"/>
    </sheetView>
  </sheetViews>
  <sheetFormatPr defaultColWidth="9.140625" defaultRowHeight="12.75"/>
  <cols>
    <col min="4" max="4" width="14.7109375" style="0" customWidth="1"/>
    <col min="5" max="5" width="14.00390625" style="0" bestFit="1" customWidth="1"/>
  </cols>
  <sheetData>
    <row r="5" ht="12.75">
      <c r="A5" s="1" t="s">
        <v>0</v>
      </c>
    </row>
    <row r="6" spans="1:5" ht="12.75">
      <c r="A6" t="s">
        <v>1</v>
      </c>
      <c r="E6" s="2">
        <v>70</v>
      </c>
    </row>
    <row r="7" spans="1:5" ht="12.75">
      <c r="A7" t="s">
        <v>2</v>
      </c>
      <c r="E7" s="3">
        <v>0.75</v>
      </c>
    </row>
    <row r="8" spans="1:5" ht="12.75">
      <c r="A8" t="s">
        <v>4</v>
      </c>
      <c r="E8" s="2">
        <v>1200000</v>
      </c>
    </row>
    <row r="9" spans="1:5" ht="12.75">
      <c r="A9" t="s">
        <v>5</v>
      </c>
      <c r="E9" s="5">
        <v>0.0714</v>
      </c>
    </row>
    <row r="11" ht="12.75">
      <c r="A11" t="s">
        <v>3</v>
      </c>
    </row>
    <row r="12" spans="1:5" ht="12.75">
      <c r="A12" t="s">
        <v>8</v>
      </c>
      <c r="E12" s="4">
        <f>E6*365*16*E7</f>
        <v>306600</v>
      </c>
    </row>
    <row r="13" spans="1:5" ht="12.75">
      <c r="A13" t="s">
        <v>9</v>
      </c>
      <c r="B13" s="5">
        <v>0.06</v>
      </c>
      <c r="C13" t="s">
        <v>10</v>
      </c>
      <c r="E13" s="2">
        <f>E12*B13</f>
        <v>18396</v>
      </c>
    </row>
    <row r="14" spans="1:5" ht="12.75">
      <c r="A14" t="s">
        <v>11</v>
      </c>
      <c r="B14" s="5">
        <v>0.005</v>
      </c>
      <c r="C14" t="s">
        <v>10</v>
      </c>
      <c r="E14" s="4">
        <f>B14*E12</f>
        <v>1533</v>
      </c>
    </row>
    <row r="15" ht="12.75">
      <c r="E15" s="6" t="s">
        <v>16</v>
      </c>
    </row>
    <row r="16" ht="12.75">
      <c r="E16" s="4">
        <f>E12+E13+E14</f>
        <v>326529</v>
      </c>
    </row>
    <row r="17" ht="12.75">
      <c r="A17" t="s">
        <v>6</v>
      </c>
    </row>
    <row r="18" spans="1:4" ht="12.75">
      <c r="A18" t="s">
        <v>7</v>
      </c>
      <c r="D18" s="4">
        <f>E8*E9</f>
        <v>85680</v>
      </c>
    </row>
    <row r="19" spans="1:4" ht="12.75">
      <c r="A19" t="s">
        <v>12</v>
      </c>
      <c r="B19" s="5">
        <v>0.056</v>
      </c>
      <c r="C19" t="s">
        <v>13</v>
      </c>
      <c r="D19" s="4">
        <f>E12*B19</f>
        <v>17169.6</v>
      </c>
    </row>
    <row r="20" spans="1:4" ht="12.75">
      <c r="A20" t="s">
        <v>14</v>
      </c>
      <c r="B20" s="5">
        <v>0.018</v>
      </c>
      <c r="C20" t="s">
        <v>10</v>
      </c>
      <c r="D20" s="2">
        <f>E12*B20</f>
        <v>5518.799999999999</v>
      </c>
    </row>
    <row r="21" spans="1:4" ht="12.75">
      <c r="A21" t="s">
        <v>15</v>
      </c>
      <c r="D21" s="2">
        <v>3600</v>
      </c>
    </row>
    <row r="22" spans="1:4" ht="12.75">
      <c r="A22" t="s">
        <v>19</v>
      </c>
      <c r="D22" s="2">
        <v>11000</v>
      </c>
    </row>
    <row r="23" spans="1:4" ht="12.75">
      <c r="A23" t="s">
        <v>20</v>
      </c>
      <c r="B23" s="5">
        <v>0.5</v>
      </c>
      <c r="C23" t="s">
        <v>21</v>
      </c>
      <c r="D23" s="4">
        <f>E13*B23</f>
        <v>9198</v>
      </c>
    </row>
    <row r="24" spans="1:4" ht="12.75">
      <c r="A24" t="s">
        <v>22</v>
      </c>
      <c r="D24" s="2">
        <f>16*E7*10*365</f>
        <v>43800</v>
      </c>
    </row>
    <row r="25" spans="1:4" ht="12.75">
      <c r="A25" t="s">
        <v>23</v>
      </c>
      <c r="D25" s="2">
        <v>2000</v>
      </c>
    </row>
    <row r="26" spans="1:4" ht="12.75">
      <c r="A26" t="s">
        <v>24</v>
      </c>
      <c r="D26" s="2">
        <v>1500</v>
      </c>
    </row>
    <row r="27" spans="1:4" ht="12.75">
      <c r="A27" t="s">
        <v>25</v>
      </c>
      <c r="D27" s="2">
        <v>3600</v>
      </c>
    </row>
    <row r="28" spans="1:4" ht="12.75">
      <c r="A28" t="s">
        <v>26</v>
      </c>
      <c r="D28" s="2">
        <v>5000</v>
      </c>
    </row>
    <row r="29" spans="1:4" ht="12.75">
      <c r="A29" t="s">
        <v>27</v>
      </c>
      <c r="D29" s="2">
        <v>1000</v>
      </c>
    </row>
    <row r="30" spans="1:4" ht="12.75">
      <c r="A30" t="s">
        <v>28</v>
      </c>
      <c r="D30" s="7">
        <v>1500</v>
      </c>
    </row>
    <row r="31" spans="1:4" ht="12.75">
      <c r="A31" t="s">
        <v>29</v>
      </c>
      <c r="D31" s="2">
        <v>6000</v>
      </c>
    </row>
    <row r="32" spans="1:4" ht="12.75">
      <c r="A32" t="s">
        <v>30</v>
      </c>
      <c r="D32" s="2">
        <v>4000</v>
      </c>
    </row>
    <row r="33" spans="1:4" ht="12.75">
      <c r="A33" t="s">
        <v>31</v>
      </c>
      <c r="D33" s="2">
        <v>8000</v>
      </c>
    </row>
    <row r="34" spans="1:4" ht="12.75">
      <c r="A34" t="s">
        <v>32</v>
      </c>
      <c r="D34" s="2">
        <v>1848</v>
      </c>
    </row>
    <row r="35" spans="1:4" ht="12.75">
      <c r="A35" t="s">
        <v>33</v>
      </c>
      <c r="D35" s="2">
        <v>100</v>
      </c>
    </row>
    <row r="36" spans="1:4" ht="12.75">
      <c r="A36" t="s">
        <v>17</v>
      </c>
      <c r="D36" s="4">
        <f>SUM(D18:D35)</f>
        <v>210514.40000000002</v>
      </c>
    </row>
    <row r="37" spans="1:6" ht="12.75">
      <c r="A37" t="s">
        <v>18</v>
      </c>
      <c r="E37" s="4">
        <f>E16-D36</f>
        <v>116014.59999999998</v>
      </c>
      <c r="F37" t="s">
        <v>34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BANTACS Accountants Pty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</dc:creator>
  <cp:keywords/>
  <dc:description/>
  <cp:lastModifiedBy>Julia</cp:lastModifiedBy>
  <cp:lastPrinted>2005-02-02T04:18:22Z</cp:lastPrinted>
  <dcterms:created xsi:type="dcterms:W3CDTF">2005-02-01T10:03:58Z</dcterms:created>
  <dcterms:modified xsi:type="dcterms:W3CDTF">2005-03-08T11:48:32Z</dcterms:modified>
  <cp:category/>
  <cp:version/>
  <cp:contentType/>
  <cp:contentStatus/>
</cp:coreProperties>
</file>